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L18" i="1" l="1"/>
  <c r="L20" i="1" s="1"/>
  <c r="K18" i="1"/>
  <c r="K20" i="1" s="1"/>
  <c r="J18" i="1"/>
  <c r="J20" i="1" s="1"/>
  <c r="H20" i="1" s="1"/>
  <c r="I18" i="1"/>
  <c r="I20" i="1" s="1"/>
  <c r="G18" i="1"/>
  <c r="G20" i="1" s="1"/>
  <c r="F18" i="1"/>
  <c r="F20" i="1" s="1"/>
  <c r="E18" i="1"/>
  <c r="E20" i="1" s="1"/>
  <c r="D18" i="1"/>
  <c r="D20" i="1" s="1"/>
  <c r="K22" i="1"/>
  <c r="E22" i="1"/>
  <c r="G22" i="1" l="1"/>
  <c r="I22" i="1"/>
  <c r="F22" i="1"/>
  <c r="J22" i="1"/>
  <c r="L22" i="1"/>
  <c r="H22" i="1" l="1"/>
  <c r="D22" i="1"/>
</calcChain>
</file>

<file path=xl/sharedStrings.xml><?xml version="1.0" encoding="utf-8"?>
<sst xmlns="http://schemas.openxmlformats.org/spreadsheetml/2006/main" count="84" uniqueCount="20">
  <si>
    <t>Данные об объеме фактического полезного отпуска электроэнергии и мощности покупателям АО "Псковэнергосбыт"</t>
  </si>
  <si>
    <t>Период: Май 2019 года</t>
  </si>
  <si>
    <t>Всего</t>
  </si>
  <si>
    <t>в том числе по сетевым организациям</t>
  </si>
  <si>
    <t>филиал ПАО "МРСК Северо-Запада" "Псковэнерго"</t>
  </si>
  <si>
    <t>ООО "Энергосети"</t>
  </si>
  <si>
    <t>ОАО "РЖД"</t>
  </si>
  <si>
    <t>ОАО "Оборонэнерго"</t>
  </si>
  <si>
    <t>электроэнергия, тыс. кВтч</t>
  </si>
  <si>
    <t>мощность ГП, кВт</t>
  </si>
  <si>
    <t>в том числе</t>
  </si>
  <si>
    <t>ВН</t>
  </si>
  <si>
    <t>СН1</t>
  </si>
  <si>
    <t>СН2</t>
  </si>
  <si>
    <t>НН</t>
  </si>
  <si>
    <t>Население, за исключением указанного в пунктах 2 ,3 и 4</t>
  </si>
  <si>
    <t>Население, проживающее в городских населенных пунктах в домах, оборудованных в установленном порядке стационарными электроплитами и(или) электроотопительными установками</t>
  </si>
  <si>
    <t>Население, проживающее  в сельских населенных пунктах</t>
  </si>
  <si>
    <t>Потребители, приравненные к населению</t>
  </si>
  <si>
    <t>Прочие потребители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</si>
</sst>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[Red]\-#,##0\ "/>
    <numFmt numFmtId="166" formatCode="#,##0_ ;\-#,##0\ "/>
    <numFmt numFmtId="167" formatCode="#,##0.000"/>
  </numFmts>
  <fonts count="8" x14ac:knownFonts="1"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color indexed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4" borderId="12" xfId="0" applyNumberFormat="1" applyFill="1" applyBorder="1"/>
    <xf numFmtId="3" fontId="0" fillId="4" borderId="13" xfId="0" applyNumberFormat="1" applyFill="1" applyBorder="1"/>
    <xf numFmtId="3" fontId="0" fillId="3" borderId="23" xfId="0" applyNumberFormat="1" applyFill="1" applyBorder="1"/>
    <xf numFmtId="0" fontId="0" fillId="0" borderId="24" xfId="0" applyFill="1" applyBorder="1" applyAlignment="1">
      <alignment horizontal="center" vertical="center"/>
    </xf>
    <xf numFmtId="0" fontId="4" fillId="0" borderId="25" xfId="0" applyFont="1" applyFill="1" applyBorder="1" applyAlignment="1">
      <alignment wrapText="1"/>
    </xf>
    <xf numFmtId="3" fontId="4" fillId="3" borderId="24" xfId="0" applyNumberFormat="1" applyFont="1" applyFill="1" applyBorder="1"/>
    <xf numFmtId="3" fontId="4" fillId="3" borderId="26" xfId="0" applyNumberFormat="1" applyFont="1" applyFill="1" applyBorder="1"/>
    <xf numFmtId="3" fontId="4" fillId="3" borderId="25" xfId="0" applyNumberFormat="1" applyFont="1" applyFill="1" applyBorder="1"/>
    <xf numFmtId="164" fontId="6" fillId="0" borderId="0" xfId="1" applyFont="1"/>
    <xf numFmtId="165" fontId="0" fillId="0" borderId="0" xfId="0" applyNumberFormat="1" applyFill="1" applyBorder="1" applyAlignment="1">
      <alignment horizontal="right" vertical="top"/>
    </xf>
    <xf numFmtId="0" fontId="0" fillId="0" borderId="0" xfId="0" applyBorder="1"/>
    <xf numFmtId="166" fontId="0" fillId="0" borderId="0" xfId="1" applyNumberFormat="1" applyFont="1"/>
    <xf numFmtId="0" fontId="0" fillId="0" borderId="0" xfId="0" applyFill="1" applyBorder="1"/>
    <xf numFmtId="164" fontId="0" fillId="0" borderId="0" xfId="1" applyFont="1"/>
    <xf numFmtId="167" fontId="5" fillId="0" borderId="0" xfId="2" applyNumberFormat="1" applyFill="1" applyBorder="1" applyAlignment="1" applyProtection="1">
      <alignment wrapText="1"/>
    </xf>
    <xf numFmtId="167" fontId="7" fillId="0" borderId="0" xfId="2" applyNumberFormat="1" applyFont="1" applyFill="1" applyBorder="1" applyAlignment="1" applyProtection="1">
      <alignment wrapText="1"/>
    </xf>
    <xf numFmtId="3" fontId="0" fillId="0" borderId="0" xfId="0" applyNumberFormat="1" applyFill="1" applyBorder="1"/>
    <xf numFmtId="0" fontId="4" fillId="2" borderId="2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3" fontId="0" fillId="5" borderId="12" xfId="0" applyNumberFormat="1" applyFill="1" applyBorder="1"/>
  </cellXfs>
  <cellStyles count="3">
    <cellStyle name="Обычный" xfId="0" builtinId="0"/>
    <cellStyle name="Обычный_4GR 2" xfId="2"/>
    <cellStyle name="Финансовый 5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42\2019\05\&#1050;&#1074;&#1090;&#1095;\42_&#1080;&#1090;&#1086;&#1075;&#1086;_05_2019_&#1076;&#1083;&#1103;%20&#1055;&#1089;&#1082;&#1086;&#1074;&#1101;&#1085;&#1077;&#1088;&#1075;&#1086;%20&#1080;%20&#1076;&#1083;&#1103;%20&#1057;&#1073;&#1099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"/>
      <sheetName val="n1"/>
      <sheetName val="Псков"/>
      <sheetName val="МРО"/>
      <sheetName val="n2"/>
      <sheetName val="ВЛ"/>
      <sheetName val="Опочка"/>
      <sheetName val="Порхов"/>
      <sheetName val="Бежаницы"/>
      <sheetName val="корректировка"/>
      <sheetName val="m2"/>
      <sheetName val="Итого"/>
      <sheetName val="Итого (2)"/>
      <sheetName val="Итого(3)"/>
      <sheetName val="для планового"/>
      <sheetName val="ПМРО"/>
      <sheetName val="Итого (3)"/>
      <sheetName val="раскрытие"/>
      <sheetName val="нас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7">
          <cell r="FI57">
            <v>21551963.119999997</v>
          </cell>
        </row>
        <row r="58">
          <cell r="FI58">
            <v>2013474.3080000002</v>
          </cell>
        </row>
        <row r="59">
          <cell r="FI59">
            <v>42470018.325999998</v>
          </cell>
        </row>
        <row r="60">
          <cell r="FI60">
            <v>66451062.958599992</v>
          </cell>
        </row>
      </sheetData>
      <sheetData sheetId="12">
        <row r="57">
          <cell r="AQ57">
            <v>17832.895999999997</v>
          </cell>
          <cell r="BJ57">
            <v>12702.853999999999</v>
          </cell>
        </row>
        <row r="58">
          <cell r="AQ58">
            <v>0</v>
          </cell>
          <cell r="BJ58">
            <v>1856.1510000000001</v>
          </cell>
        </row>
        <row r="59">
          <cell r="AQ59">
            <v>16522.442000000003</v>
          </cell>
          <cell r="BJ59">
            <v>9331.9109999999982</v>
          </cell>
        </row>
        <row r="60">
          <cell r="AQ60">
            <v>167.49900000000002</v>
          </cell>
          <cell r="BJ60">
            <v>851.71400000000017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abSelected="1" workbookViewId="0">
      <selection activeCell="AF24" sqref="AF24"/>
    </sheetView>
  </sheetViews>
  <sheetFormatPr defaultRowHeight="15" x14ac:dyDescent="0.25"/>
  <cols>
    <col min="1" max="1" width="4.140625" customWidth="1"/>
    <col min="2" max="2" width="45" customWidth="1"/>
    <col min="3" max="3" width="11.42578125" customWidth="1"/>
    <col min="4" max="5" width="10.5703125" customWidth="1"/>
    <col min="6" max="6" width="11.42578125" customWidth="1"/>
    <col min="7" max="7" width="9.85546875" customWidth="1"/>
    <col min="8" max="52" width="7.7109375" customWidth="1"/>
    <col min="257" max="257" width="4.140625" customWidth="1"/>
    <col min="258" max="258" width="45" customWidth="1"/>
    <col min="259" max="260" width="13.85546875" customWidth="1"/>
    <col min="261" max="261" width="13.5703125" customWidth="1"/>
    <col min="262" max="262" width="13.85546875" customWidth="1"/>
    <col min="263" max="263" width="14.28515625" customWidth="1"/>
    <col min="264" max="308" width="7.7109375" customWidth="1"/>
    <col min="513" max="513" width="4.140625" customWidth="1"/>
    <col min="514" max="514" width="45" customWidth="1"/>
    <col min="515" max="516" width="13.85546875" customWidth="1"/>
    <col min="517" max="517" width="13.5703125" customWidth="1"/>
    <col min="518" max="518" width="13.85546875" customWidth="1"/>
    <col min="519" max="519" width="14.28515625" customWidth="1"/>
    <col min="520" max="564" width="7.7109375" customWidth="1"/>
    <col min="769" max="769" width="4.140625" customWidth="1"/>
    <col min="770" max="770" width="45" customWidth="1"/>
    <col min="771" max="772" width="13.85546875" customWidth="1"/>
    <col min="773" max="773" width="13.5703125" customWidth="1"/>
    <col min="774" max="774" width="13.85546875" customWidth="1"/>
    <col min="775" max="775" width="14.28515625" customWidth="1"/>
    <col min="776" max="820" width="7.7109375" customWidth="1"/>
    <col min="1025" max="1025" width="4.140625" customWidth="1"/>
    <col min="1026" max="1026" width="45" customWidth="1"/>
    <col min="1027" max="1028" width="13.85546875" customWidth="1"/>
    <col min="1029" max="1029" width="13.5703125" customWidth="1"/>
    <col min="1030" max="1030" width="13.85546875" customWidth="1"/>
    <col min="1031" max="1031" width="14.28515625" customWidth="1"/>
    <col min="1032" max="1076" width="7.7109375" customWidth="1"/>
    <col min="1281" max="1281" width="4.140625" customWidth="1"/>
    <col min="1282" max="1282" width="45" customWidth="1"/>
    <col min="1283" max="1284" width="13.85546875" customWidth="1"/>
    <col min="1285" max="1285" width="13.5703125" customWidth="1"/>
    <col min="1286" max="1286" width="13.85546875" customWidth="1"/>
    <col min="1287" max="1287" width="14.28515625" customWidth="1"/>
    <col min="1288" max="1332" width="7.7109375" customWidth="1"/>
    <col min="1537" max="1537" width="4.140625" customWidth="1"/>
    <col min="1538" max="1538" width="45" customWidth="1"/>
    <col min="1539" max="1540" width="13.85546875" customWidth="1"/>
    <col min="1541" max="1541" width="13.5703125" customWidth="1"/>
    <col min="1542" max="1542" width="13.85546875" customWidth="1"/>
    <col min="1543" max="1543" width="14.28515625" customWidth="1"/>
    <col min="1544" max="1588" width="7.7109375" customWidth="1"/>
    <col min="1793" max="1793" width="4.140625" customWidth="1"/>
    <col min="1794" max="1794" width="45" customWidth="1"/>
    <col min="1795" max="1796" width="13.85546875" customWidth="1"/>
    <col min="1797" max="1797" width="13.5703125" customWidth="1"/>
    <col min="1798" max="1798" width="13.85546875" customWidth="1"/>
    <col min="1799" max="1799" width="14.28515625" customWidth="1"/>
    <col min="1800" max="1844" width="7.7109375" customWidth="1"/>
    <col min="2049" max="2049" width="4.140625" customWidth="1"/>
    <col min="2050" max="2050" width="45" customWidth="1"/>
    <col min="2051" max="2052" width="13.85546875" customWidth="1"/>
    <col min="2053" max="2053" width="13.5703125" customWidth="1"/>
    <col min="2054" max="2054" width="13.85546875" customWidth="1"/>
    <col min="2055" max="2055" width="14.28515625" customWidth="1"/>
    <col min="2056" max="2100" width="7.7109375" customWidth="1"/>
    <col min="2305" max="2305" width="4.140625" customWidth="1"/>
    <col min="2306" max="2306" width="45" customWidth="1"/>
    <col min="2307" max="2308" width="13.85546875" customWidth="1"/>
    <col min="2309" max="2309" width="13.5703125" customWidth="1"/>
    <col min="2310" max="2310" width="13.85546875" customWidth="1"/>
    <col min="2311" max="2311" width="14.28515625" customWidth="1"/>
    <col min="2312" max="2356" width="7.7109375" customWidth="1"/>
    <col min="2561" max="2561" width="4.140625" customWidth="1"/>
    <col min="2562" max="2562" width="45" customWidth="1"/>
    <col min="2563" max="2564" width="13.85546875" customWidth="1"/>
    <col min="2565" max="2565" width="13.5703125" customWidth="1"/>
    <col min="2566" max="2566" width="13.85546875" customWidth="1"/>
    <col min="2567" max="2567" width="14.28515625" customWidth="1"/>
    <col min="2568" max="2612" width="7.7109375" customWidth="1"/>
    <col min="2817" max="2817" width="4.140625" customWidth="1"/>
    <col min="2818" max="2818" width="45" customWidth="1"/>
    <col min="2819" max="2820" width="13.85546875" customWidth="1"/>
    <col min="2821" max="2821" width="13.5703125" customWidth="1"/>
    <col min="2822" max="2822" width="13.85546875" customWidth="1"/>
    <col min="2823" max="2823" width="14.28515625" customWidth="1"/>
    <col min="2824" max="2868" width="7.7109375" customWidth="1"/>
    <col min="3073" max="3073" width="4.140625" customWidth="1"/>
    <col min="3074" max="3074" width="45" customWidth="1"/>
    <col min="3075" max="3076" width="13.85546875" customWidth="1"/>
    <col min="3077" max="3077" width="13.5703125" customWidth="1"/>
    <col min="3078" max="3078" width="13.85546875" customWidth="1"/>
    <col min="3079" max="3079" width="14.28515625" customWidth="1"/>
    <col min="3080" max="3124" width="7.7109375" customWidth="1"/>
    <col min="3329" max="3329" width="4.140625" customWidth="1"/>
    <col min="3330" max="3330" width="45" customWidth="1"/>
    <col min="3331" max="3332" width="13.85546875" customWidth="1"/>
    <col min="3333" max="3333" width="13.5703125" customWidth="1"/>
    <col min="3334" max="3334" width="13.85546875" customWidth="1"/>
    <col min="3335" max="3335" width="14.28515625" customWidth="1"/>
    <col min="3336" max="3380" width="7.7109375" customWidth="1"/>
    <col min="3585" max="3585" width="4.140625" customWidth="1"/>
    <col min="3586" max="3586" width="45" customWidth="1"/>
    <col min="3587" max="3588" width="13.85546875" customWidth="1"/>
    <col min="3589" max="3589" width="13.5703125" customWidth="1"/>
    <col min="3590" max="3590" width="13.85546875" customWidth="1"/>
    <col min="3591" max="3591" width="14.28515625" customWidth="1"/>
    <col min="3592" max="3636" width="7.7109375" customWidth="1"/>
    <col min="3841" max="3841" width="4.140625" customWidth="1"/>
    <col min="3842" max="3842" width="45" customWidth="1"/>
    <col min="3843" max="3844" width="13.85546875" customWidth="1"/>
    <col min="3845" max="3845" width="13.5703125" customWidth="1"/>
    <col min="3846" max="3846" width="13.85546875" customWidth="1"/>
    <col min="3847" max="3847" width="14.28515625" customWidth="1"/>
    <col min="3848" max="3892" width="7.7109375" customWidth="1"/>
    <col min="4097" max="4097" width="4.140625" customWidth="1"/>
    <col min="4098" max="4098" width="45" customWidth="1"/>
    <col min="4099" max="4100" width="13.85546875" customWidth="1"/>
    <col min="4101" max="4101" width="13.5703125" customWidth="1"/>
    <col min="4102" max="4102" width="13.85546875" customWidth="1"/>
    <col min="4103" max="4103" width="14.28515625" customWidth="1"/>
    <col min="4104" max="4148" width="7.7109375" customWidth="1"/>
    <col min="4353" max="4353" width="4.140625" customWidth="1"/>
    <col min="4354" max="4354" width="45" customWidth="1"/>
    <col min="4355" max="4356" width="13.85546875" customWidth="1"/>
    <col min="4357" max="4357" width="13.5703125" customWidth="1"/>
    <col min="4358" max="4358" width="13.85546875" customWidth="1"/>
    <col min="4359" max="4359" width="14.28515625" customWidth="1"/>
    <col min="4360" max="4404" width="7.7109375" customWidth="1"/>
    <col min="4609" max="4609" width="4.140625" customWidth="1"/>
    <col min="4610" max="4610" width="45" customWidth="1"/>
    <col min="4611" max="4612" width="13.85546875" customWidth="1"/>
    <col min="4613" max="4613" width="13.5703125" customWidth="1"/>
    <col min="4614" max="4614" width="13.85546875" customWidth="1"/>
    <col min="4615" max="4615" width="14.28515625" customWidth="1"/>
    <col min="4616" max="4660" width="7.7109375" customWidth="1"/>
    <col min="4865" max="4865" width="4.140625" customWidth="1"/>
    <col min="4866" max="4866" width="45" customWidth="1"/>
    <col min="4867" max="4868" width="13.85546875" customWidth="1"/>
    <col min="4869" max="4869" width="13.5703125" customWidth="1"/>
    <col min="4870" max="4870" width="13.85546875" customWidth="1"/>
    <col min="4871" max="4871" width="14.28515625" customWidth="1"/>
    <col min="4872" max="4916" width="7.7109375" customWidth="1"/>
    <col min="5121" max="5121" width="4.140625" customWidth="1"/>
    <col min="5122" max="5122" width="45" customWidth="1"/>
    <col min="5123" max="5124" width="13.85546875" customWidth="1"/>
    <col min="5125" max="5125" width="13.5703125" customWidth="1"/>
    <col min="5126" max="5126" width="13.85546875" customWidth="1"/>
    <col min="5127" max="5127" width="14.28515625" customWidth="1"/>
    <col min="5128" max="5172" width="7.7109375" customWidth="1"/>
    <col min="5377" max="5377" width="4.140625" customWidth="1"/>
    <col min="5378" max="5378" width="45" customWidth="1"/>
    <col min="5379" max="5380" width="13.85546875" customWidth="1"/>
    <col min="5381" max="5381" width="13.5703125" customWidth="1"/>
    <col min="5382" max="5382" width="13.85546875" customWidth="1"/>
    <col min="5383" max="5383" width="14.28515625" customWidth="1"/>
    <col min="5384" max="5428" width="7.7109375" customWidth="1"/>
    <col min="5633" max="5633" width="4.140625" customWidth="1"/>
    <col min="5634" max="5634" width="45" customWidth="1"/>
    <col min="5635" max="5636" width="13.85546875" customWidth="1"/>
    <col min="5637" max="5637" width="13.5703125" customWidth="1"/>
    <col min="5638" max="5638" width="13.85546875" customWidth="1"/>
    <col min="5639" max="5639" width="14.28515625" customWidth="1"/>
    <col min="5640" max="5684" width="7.7109375" customWidth="1"/>
    <col min="5889" max="5889" width="4.140625" customWidth="1"/>
    <col min="5890" max="5890" width="45" customWidth="1"/>
    <col min="5891" max="5892" width="13.85546875" customWidth="1"/>
    <col min="5893" max="5893" width="13.5703125" customWidth="1"/>
    <col min="5894" max="5894" width="13.85546875" customWidth="1"/>
    <col min="5895" max="5895" width="14.28515625" customWidth="1"/>
    <col min="5896" max="5940" width="7.7109375" customWidth="1"/>
    <col min="6145" max="6145" width="4.140625" customWidth="1"/>
    <col min="6146" max="6146" width="45" customWidth="1"/>
    <col min="6147" max="6148" width="13.85546875" customWidth="1"/>
    <col min="6149" max="6149" width="13.5703125" customWidth="1"/>
    <col min="6150" max="6150" width="13.85546875" customWidth="1"/>
    <col min="6151" max="6151" width="14.28515625" customWidth="1"/>
    <col min="6152" max="6196" width="7.7109375" customWidth="1"/>
    <col min="6401" max="6401" width="4.140625" customWidth="1"/>
    <col min="6402" max="6402" width="45" customWidth="1"/>
    <col min="6403" max="6404" width="13.85546875" customWidth="1"/>
    <col min="6405" max="6405" width="13.5703125" customWidth="1"/>
    <col min="6406" max="6406" width="13.85546875" customWidth="1"/>
    <col min="6407" max="6407" width="14.28515625" customWidth="1"/>
    <col min="6408" max="6452" width="7.7109375" customWidth="1"/>
    <col min="6657" max="6657" width="4.140625" customWidth="1"/>
    <col min="6658" max="6658" width="45" customWidth="1"/>
    <col min="6659" max="6660" width="13.85546875" customWidth="1"/>
    <col min="6661" max="6661" width="13.5703125" customWidth="1"/>
    <col min="6662" max="6662" width="13.85546875" customWidth="1"/>
    <col min="6663" max="6663" width="14.28515625" customWidth="1"/>
    <col min="6664" max="6708" width="7.7109375" customWidth="1"/>
    <col min="6913" max="6913" width="4.140625" customWidth="1"/>
    <col min="6914" max="6914" width="45" customWidth="1"/>
    <col min="6915" max="6916" width="13.85546875" customWidth="1"/>
    <col min="6917" max="6917" width="13.5703125" customWidth="1"/>
    <col min="6918" max="6918" width="13.85546875" customWidth="1"/>
    <col min="6919" max="6919" width="14.28515625" customWidth="1"/>
    <col min="6920" max="6964" width="7.7109375" customWidth="1"/>
    <col min="7169" max="7169" width="4.140625" customWidth="1"/>
    <col min="7170" max="7170" width="45" customWidth="1"/>
    <col min="7171" max="7172" width="13.85546875" customWidth="1"/>
    <col min="7173" max="7173" width="13.5703125" customWidth="1"/>
    <col min="7174" max="7174" width="13.85546875" customWidth="1"/>
    <col min="7175" max="7175" width="14.28515625" customWidth="1"/>
    <col min="7176" max="7220" width="7.7109375" customWidth="1"/>
    <col min="7425" max="7425" width="4.140625" customWidth="1"/>
    <col min="7426" max="7426" width="45" customWidth="1"/>
    <col min="7427" max="7428" width="13.85546875" customWidth="1"/>
    <col min="7429" max="7429" width="13.5703125" customWidth="1"/>
    <col min="7430" max="7430" width="13.85546875" customWidth="1"/>
    <col min="7431" max="7431" width="14.28515625" customWidth="1"/>
    <col min="7432" max="7476" width="7.7109375" customWidth="1"/>
    <col min="7681" max="7681" width="4.140625" customWidth="1"/>
    <col min="7682" max="7682" width="45" customWidth="1"/>
    <col min="7683" max="7684" width="13.85546875" customWidth="1"/>
    <col min="7685" max="7685" width="13.5703125" customWidth="1"/>
    <col min="7686" max="7686" width="13.85546875" customWidth="1"/>
    <col min="7687" max="7687" width="14.28515625" customWidth="1"/>
    <col min="7688" max="7732" width="7.7109375" customWidth="1"/>
    <col min="7937" max="7937" width="4.140625" customWidth="1"/>
    <col min="7938" max="7938" width="45" customWidth="1"/>
    <col min="7939" max="7940" width="13.85546875" customWidth="1"/>
    <col min="7941" max="7941" width="13.5703125" customWidth="1"/>
    <col min="7942" max="7942" width="13.85546875" customWidth="1"/>
    <col min="7943" max="7943" width="14.28515625" customWidth="1"/>
    <col min="7944" max="7988" width="7.7109375" customWidth="1"/>
    <col min="8193" max="8193" width="4.140625" customWidth="1"/>
    <col min="8194" max="8194" width="45" customWidth="1"/>
    <col min="8195" max="8196" width="13.85546875" customWidth="1"/>
    <col min="8197" max="8197" width="13.5703125" customWidth="1"/>
    <col min="8198" max="8198" width="13.85546875" customWidth="1"/>
    <col min="8199" max="8199" width="14.28515625" customWidth="1"/>
    <col min="8200" max="8244" width="7.7109375" customWidth="1"/>
    <col min="8449" max="8449" width="4.140625" customWidth="1"/>
    <col min="8450" max="8450" width="45" customWidth="1"/>
    <col min="8451" max="8452" width="13.85546875" customWidth="1"/>
    <col min="8453" max="8453" width="13.5703125" customWidth="1"/>
    <col min="8454" max="8454" width="13.85546875" customWidth="1"/>
    <col min="8455" max="8455" width="14.28515625" customWidth="1"/>
    <col min="8456" max="8500" width="7.7109375" customWidth="1"/>
    <col min="8705" max="8705" width="4.140625" customWidth="1"/>
    <col min="8706" max="8706" width="45" customWidth="1"/>
    <col min="8707" max="8708" width="13.85546875" customWidth="1"/>
    <col min="8709" max="8709" width="13.5703125" customWidth="1"/>
    <col min="8710" max="8710" width="13.85546875" customWidth="1"/>
    <col min="8711" max="8711" width="14.28515625" customWidth="1"/>
    <col min="8712" max="8756" width="7.7109375" customWidth="1"/>
    <col min="8961" max="8961" width="4.140625" customWidth="1"/>
    <col min="8962" max="8962" width="45" customWidth="1"/>
    <col min="8963" max="8964" width="13.85546875" customWidth="1"/>
    <col min="8965" max="8965" width="13.5703125" customWidth="1"/>
    <col min="8966" max="8966" width="13.85546875" customWidth="1"/>
    <col min="8967" max="8967" width="14.28515625" customWidth="1"/>
    <col min="8968" max="9012" width="7.7109375" customWidth="1"/>
    <col min="9217" max="9217" width="4.140625" customWidth="1"/>
    <col min="9218" max="9218" width="45" customWidth="1"/>
    <col min="9219" max="9220" width="13.85546875" customWidth="1"/>
    <col min="9221" max="9221" width="13.5703125" customWidth="1"/>
    <col min="9222" max="9222" width="13.85546875" customWidth="1"/>
    <col min="9223" max="9223" width="14.28515625" customWidth="1"/>
    <col min="9224" max="9268" width="7.7109375" customWidth="1"/>
    <col min="9473" max="9473" width="4.140625" customWidth="1"/>
    <col min="9474" max="9474" width="45" customWidth="1"/>
    <col min="9475" max="9476" width="13.85546875" customWidth="1"/>
    <col min="9477" max="9477" width="13.5703125" customWidth="1"/>
    <col min="9478" max="9478" width="13.85546875" customWidth="1"/>
    <col min="9479" max="9479" width="14.28515625" customWidth="1"/>
    <col min="9480" max="9524" width="7.7109375" customWidth="1"/>
    <col min="9729" max="9729" width="4.140625" customWidth="1"/>
    <col min="9730" max="9730" width="45" customWidth="1"/>
    <col min="9731" max="9732" width="13.85546875" customWidth="1"/>
    <col min="9733" max="9733" width="13.5703125" customWidth="1"/>
    <col min="9734" max="9734" width="13.85546875" customWidth="1"/>
    <col min="9735" max="9735" width="14.28515625" customWidth="1"/>
    <col min="9736" max="9780" width="7.7109375" customWidth="1"/>
    <col min="9985" max="9985" width="4.140625" customWidth="1"/>
    <col min="9986" max="9986" width="45" customWidth="1"/>
    <col min="9987" max="9988" width="13.85546875" customWidth="1"/>
    <col min="9989" max="9989" width="13.5703125" customWidth="1"/>
    <col min="9990" max="9990" width="13.85546875" customWidth="1"/>
    <col min="9991" max="9991" width="14.28515625" customWidth="1"/>
    <col min="9992" max="10036" width="7.7109375" customWidth="1"/>
    <col min="10241" max="10241" width="4.140625" customWidth="1"/>
    <col min="10242" max="10242" width="45" customWidth="1"/>
    <col min="10243" max="10244" width="13.85546875" customWidth="1"/>
    <col min="10245" max="10245" width="13.5703125" customWidth="1"/>
    <col min="10246" max="10246" width="13.85546875" customWidth="1"/>
    <col min="10247" max="10247" width="14.28515625" customWidth="1"/>
    <col min="10248" max="10292" width="7.7109375" customWidth="1"/>
    <col min="10497" max="10497" width="4.140625" customWidth="1"/>
    <col min="10498" max="10498" width="45" customWidth="1"/>
    <col min="10499" max="10500" width="13.85546875" customWidth="1"/>
    <col min="10501" max="10501" width="13.5703125" customWidth="1"/>
    <col min="10502" max="10502" width="13.85546875" customWidth="1"/>
    <col min="10503" max="10503" width="14.28515625" customWidth="1"/>
    <col min="10504" max="10548" width="7.7109375" customWidth="1"/>
    <col min="10753" max="10753" width="4.140625" customWidth="1"/>
    <col min="10754" max="10754" width="45" customWidth="1"/>
    <col min="10755" max="10756" width="13.85546875" customWidth="1"/>
    <col min="10757" max="10757" width="13.5703125" customWidth="1"/>
    <col min="10758" max="10758" width="13.85546875" customWidth="1"/>
    <col min="10759" max="10759" width="14.28515625" customWidth="1"/>
    <col min="10760" max="10804" width="7.7109375" customWidth="1"/>
    <col min="11009" max="11009" width="4.140625" customWidth="1"/>
    <col min="11010" max="11010" width="45" customWidth="1"/>
    <col min="11011" max="11012" width="13.85546875" customWidth="1"/>
    <col min="11013" max="11013" width="13.5703125" customWidth="1"/>
    <col min="11014" max="11014" width="13.85546875" customWidth="1"/>
    <col min="11015" max="11015" width="14.28515625" customWidth="1"/>
    <col min="11016" max="11060" width="7.7109375" customWidth="1"/>
    <col min="11265" max="11265" width="4.140625" customWidth="1"/>
    <col min="11266" max="11266" width="45" customWidth="1"/>
    <col min="11267" max="11268" width="13.85546875" customWidth="1"/>
    <col min="11269" max="11269" width="13.5703125" customWidth="1"/>
    <col min="11270" max="11270" width="13.85546875" customWidth="1"/>
    <col min="11271" max="11271" width="14.28515625" customWidth="1"/>
    <col min="11272" max="11316" width="7.7109375" customWidth="1"/>
    <col min="11521" max="11521" width="4.140625" customWidth="1"/>
    <col min="11522" max="11522" width="45" customWidth="1"/>
    <col min="11523" max="11524" width="13.85546875" customWidth="1"/>
    <col min="11525" max="11525" width="13.5703125" customWidth="1"/>
    <col min="11526" max="11526" width="13.85546875" customWidth="1"/>
    <col min="11527" max="11527" width="14.28515625" customWidth="1"/>
    <col min="11528" max="11572" width="7.7109375" customWidth="1"/>
    <col min="11777" max="11777" width="4.140625" customWidth="1"/>
    <col min="11778" max="11778" width="45" customWidth="1"/>
    <col min="11779" max="11780" width="13.85546875" customWidth="1"/>
    <col min="11781" max="11781" width="13.5703125" customWidth="1"/>
    <col min="11782" max="11782" width="13.85546875" customWidth="1"/>
    <col min="11783" max="11783" width="14.28515625" customWidth="1"/>
    <col min="11784" max="11828" width="7.7109375" customWidth="1"/>
    <col min="12033" max="12033" width="4.140625" customWidth="1"/>
    <col min="12034" max="12034" width="45" customWidth="1"/>
    <col min="12035" max="12036" width="13.85546875" customWidth="1"/>
    <col min="12037" max="12037" width="13.5703125" customWidth="1"/>
    <col min="12038" max="12038" width="13.85546875" customWidth="1"/>
    <col min="12039" max="12039" width="14.28515625" customWidth="1"/>
    <col min="12040" max="12084" width="7.7109375" customWidth="1"/>
    <col min="12289" max="12289" width="4.140625" customWidth="1"/>
    <col min="12290" max="12290" width="45" customWidth="1"/>
    <col min="12291" max="12292" width="13.85546875" customWidth="1"/>
    <col min="12293" max="12293" width="13.5703125" customWidth="1"/>
    <col min="12294" max="12294" width="13.85546875" customWidth="1"/>
    <col min="12295" max="12295" width="14.28515625" customWidth="1"/>
    <col min="12296" max="12340" width="7.7109375" customWidth="1"/>
    <col min="12545" max="12545" width="4.140625" customWidth="1"/>
    <col min="12546" max="12546" width="45" customWidth="1"/>
    <col min="12547" max="12548" width="13.85546875" customWidth="1"/>
    <col min="12549" max="12549" width="13.5703125" customWidth="1"/>
    <col min="12550" max="12550" width="13.85546875" customWidth="1"/>
    <col min="12551" max="12551" width="14.28515625" customWidth="1"/>
    <col min="12552" max="12596" width="7.7109375" customWidth="1"/>
    <col min="12801" max="12801" width="4.140625" customWidth="1"/>
    <col min="12802" max="12802" width="45" customWidth="1"/>
    <col min="12803" max="12804" width="13.85546875" customWidth="1"/>
    <col min="12805" max="12805" width="13.5703125" customWidth="1"/>
    <col min="12806" max="12806" width="13.85546875" customWidth="1"/>
    <col min="12807" max="12807" width="14.28515625" customWidth="1"/>
    <col min="12808" max="12852" width="7.7109375" customWidth="1"/>
    <col min="13057" max="13057" width="4.140625" customWidth="1"/>
    <col min="13058" max="13058" width="45" customWidth="1"/>
    <col min="13059" max="13060" width="13.85546875" customWidth="1"/>
    <col min="13061" max="13061" width="13.5703125" customWidth="1"/>
    <col min="13062" max="13062" width="13.85546875" customWidth="1"/>
    <col min="13063" max="13063" width="14.28515625" customWidth="1"/>
    <col min="13064" max="13108" width="7.7109375" customWidth="1"/>
    <col min="13313" max="13313" width="4.140625" customWidth="1"/>
    <col min="13314" max="13314" width="45" customWidth="1"/>
    <col min="13315" max="13316" width="13.85546875" customWidth="1"/>
    <col min="13317" max="13317" width="13.5703125" customWidth="1"/>
    <col min="13318" max="13318" width="13.85546875" customWidth="1"/>
    <col min="13319" max="13319" width="14.28515625" customWidth="1"/>
    <col min="13320" max="13364" width="7.7109375" customWidth="1"/>
    <col min="13569" max="13569" width="4.140625" customWidth="1"/>
    <col min="13570" max="13570" width="45" customWidth="1"/>
    <col min="13571" max="13572" width="13.85546875" customWidth="1"/>
    <col min="13573" max="13573" width="13.5703125" customWidth="1"/>
    <col min="13574" max="13574" width="13.85546875" customWidth="1"/>
    <col min="13575" max="13575" width="14.28515625" customWidth="1"/>
    <col min="13576" max="13620" width="7.7109375" customWidth="1"/>
    <col min="13825" max="13825" width="4.140625" customWidth="1"/>
    <col min="13826" max="13826" width="45" customWidth="1"/>
    <col min="13827" max="13828" width="13.85546875" customWidth="1"/>
    <col min="13829" max="13829" width="13.5703125" customWidth="1"/>
    <col min="13830" max="13830" width="13.85546875" customWidth="1"/>
    <col min="13831" max="13831" width="14.28515625" customWidth="1"/>
    <col min="13832" max="13876" width="7.7109375" customWidth="1"/>
    <col min="14081" max="14081" width="4.140625" customWidth="1"/>
    <col min="14082" max="14082" width="45" customWidth="1"/>
    <col min="14083" max="14084" width="13.85546875" customWidth="1"/>
    <col min="14085" max="14085" width="13.5703125" customWidth="1"/>
    <col min="14086" max="14086" width="13.85546875" customWidth="1"/>
    <col min="14087" max="14087" width="14.28515625" customWidth="1"/>
    <col min="14088" max="14132" width="7.7109375" customWidth="1"/>
    <col min="14337" max="14337" width="4.140625" customWidth="1"/>
    <col min="14338" max="14338" width="45" customWidth="1"/>
    <col min="14339" max="14340" width="13.85546875" customWidth="1"/>
    <col min="14341" max="14341" width="13.5703125" customWidth="1"/>
    <col min="14342" max="14342" width="13.85546875" customWidth="1"/>
    <col min="14343" max="14343" width="14.28515625" customWidth="1"/>
    <col min="14344" max="14388" width="7.7109375" customWidth="1"/>
    <col min="14593" max="14593" width="4.140625" customWidth="1"/>
    <col min="14594" max="14594" width="45" customWidth="1"/>
    <col min="14595" max="14596" width="13.85546875" customWidth="1"/>
    <col min="14597" max="14597" width="13.5703125" customWidth="1"/>
    <col min="14598" max="14598" width="13.85546875" customWidth="1"/>
    <col min="14599" max="14599" width="14.28515625" customWidth="1"/>
    <col min="14600" max="14644" width="7.7109375" customWidth="1"/>
    <col min="14849" max="14849" width="4.140625" customWidth="1"/>
    <col min="14850" max="14850" width="45" customWidth="1"/>
    <col min="14851" max="14852" width="13.85546875" customWidth="1"/>
    <col min="14853" max="14853" width="13.5703125" customWidth="1"/>
    <col min="14854" max="14854" width="13.85546875" customWidth="1"/>
    <col min="14855" max="14855" width="14.28515625" customWidth="1"/>
    <col min="14856" max="14900" width="7.7109375" customWidth="1"/>
    <col min="15105" max="15105" width="4.140625" customWidth="1"/>
    <col min="15106" max="15106" width="45" customWidth="1"/>
    <col min="15107" max="15108" width="13.85546875" customWidth="1"/>
    <col min="15109" max="15109" width="13.5703125" customWidth="1"/>
    <col min="15110" max="15110" width="13.85546875" customWidth="1"/>
    <col min="15111" max="15111" width="14.28515625" customWidth="1"/>
    <col min="15112" max="15156" width="7.7109375" customWidth="1"/>
    <col min="15361" max="15361" width="4.140625" customWidth="1"/>
    <col min="15362" max="15362" width="45" customWidth="1"/>
    <col min="15363" max="15364" width="13.85546875" customWidth="1"/>
    <col min="15365" max="15365" width="13.5703125" customWidth="1"/>
    <col min="15366" max="15366" width="13.85546875" customWidth="1"/>
    <col min="15367" max="15367" width="14.28515625" customWidth="1"/>
    <col min="15368" max="15412" width="7.7109375" customWidth="1"/>
    <col min="15617" max="15617" width="4.140625" customWidth="1"/>
    <col min="15618" max="15618" width="45" customWidth="1"/>
    <col min="15619" max="15620" width="13.85546875" customWidth="1"/>
    <col min="15621" max="15621" width="13.5703125" customWidth="1"/>
    <col min="15622" max="15622" width="13.85546875" customWidth="1"/>
    <col min="15623" max="15623" width="14.28515625" customWidth="1"/>
    <col min="15624" max="15668" width="7.7109375" customWidth="1"/>
    <col min="15873" max="15873" width="4.140625" customWidth="1"/>
    <col min="15874" max="15874" width="45" customWidth="1"/>
    <col min="15875" max="15876" width="13.85546875" customWidth="1"/>
    <col min="15877" max="15877" width="13.5703125" customWidth="1"/>
    <col min="15878" max="15878" width="13.85546875" customWidth="1"/>
    <col min="15879" max="15879" width="14.28515625" customWidth="1"/>
    <col min="15880" max="15924" width="7.7109375" customWidth="1"/>
    <col min="16129" max="16129" width="4.140625" customWidth="1"/>
    <col min="16130" max="16130" width="45" customWidth="1"/>
    <col min="16131" max="16132" width="13.85546875" customWidth="1"/>
    <col min="16133" max="16133" width="13.5703125" customWidth="1"/>
    <col min="16134" max="16134" width="13.85546875" customWidth="1"/>
    <col min="16135" max="16135" width="14.28515625" customWidth="1"/>
    <col min="16136" max="16180" width="7.7109375" customWidth="1"/>
  </cols>
  <sheetData>
    <row r="1" spans="1:52" ht="18" x14ac:dyDescent="0.25">
      <c r="B1" s="1"/>
    </row>
    <row r="2" spans="1:52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52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52" ht="18" x14ac:dyDescent="0.25">
      <c r="A4" s="40" t="s">
        <v>1</v>
      </c>
      <c r="B4" s="41"/>
      <c r="C4" s="4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52" ht="15.75" thickBot="1" x14ac:dyDescent="0.3">
      <c r="AQ5" s="4"/>
      <c r="AR5" s="4"/>
      <c r="AS5" s="4"/>
      <c r="AT5" s="4"/>
      <c r="AU5" s="4"/>
    </row>
    <row r="6" spans="1:52" ht="15.75" thickBot="1" x14ac:dyDescent="0.3">
      <c r="A6" s="42"/>
      <c r="B6" s="44"/>
      <c r="C6" s="47" t="s">
        <v>2</v>
      </c>
      <c r="D6" s="48"/>
      <c r="E6" s="48"/>
      <c r="F6" s="48"/>
      <c r="G6" s="48"/>
      <c r="H6" s="48"/>
      <c r="I6" s="48"/>
      <c r="J6" s="48"/>
      <c r="K6" s="48"/>
      <c r="L6" s="49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2"/>
      <c r="AR6" s="52"/>
      <c r="AS6" s="52"/>
      <c r="AT6" s="52"/>
      <c r="AU6" s="52"/>
      <c r="AV6" s="52"/>
      <c r="AW6" s="52"/>
      <c r="AX6" s="52"/>
      <c r="AY6" s="52"/>
      <c r="AZ6" s="53"/>
    </row>
    <row r="7" spans="1:52" x14ac:dyDescent="0.25">
      <c r="A7" s="43"/>
      <c r="B7" s="45"/>
      <c r="C7" s="36"/>
      <c r="D7" s="37"/>
      <c r="E7" s="37"/>
      <c r="F7" s="37"/>
      <c r="G7" s="37"/>
      <c r="H7" s="37"/>
      <c r="I7" s="37"/>
      <c r="J7" s="37"/>
      <c r="K7" s="37"/>
      <c r="L7" s="38"/>
      <c r="M7" s="34" t="s">
        <v>4</v>
      </c>
      <c r="N7" s="29"/>
      <c r="O7" s="29"/>
      <c r="P7" s="29"/>
      <c r="Q7" s="29"/>
      <c r="R7" s="29"/>
      <c r="S7" s="29"/>
      <c r="T7" s="29"/>
      <c r="U7" s="29"/>
      <c r="V7" s="46"/>
      <c r="W7" s="34" t="s">
        <v>5</v>
      </c>
      <c r="X7" s="29"/>
      <c r="Y7" s="29"/>
      <c r="Z7" s="29"/>
      <c r="AA7" s="29"/>
      <c r="AB7" s="29"/>
      <c r="AC7" s="29"/>
      <c r="AD7" s="29"/>
      <c r="AE7" s="29"/>
      <c r="AF7" s="46"/>
      <c r="AG7" s="34" t="s">
        <v>6</v>
      </c>
      <c r="AH7" s="29"/>
      <c r="AI7" s="29"/>
      <c r="AJ7" s="29"/>
      <c r="AK7" s="29"/>
      <c r="AL7" s="29"/>
      <c r="AM7" s="29"/>
      <c r="AN7" s="29"/>
      <c r="AO7" s="29"/>
      <c r="AP7" s="46"/>
      <c r="AQ7" s="47" t="s">
        <v>7</v>
      </c>
      <c r="AR7" s="48"/>
      <c r="AS7" s="48"/>
      <c r="AT7" s="48"/>
      <c r="AU7" s="48"/>
      <c r="AV7" s="48"/>
      <c r="AW7" s="48"/>
      <c r="AX7" s="48"/>
      <c r="AY7" s="48"/>
      <c r="AZ7" s="49"/>
    </row>
    <row r="8" spans="1:52" x14ac:dyDescent="0.25">
      <c r="A8" s="43"/>
      <c r="B8" s="45"/>
      <c r="C8" s="36" t="s">
        <v>8</v>
      </c>
      <c r="D8" s="37"/>
      <c r="E8" s="37"/>
      <c r="F8" s="37"/>
      <c r="G8" s="37"/>
      <c r="H8" s="37" t="s">
        <v>9</v>
      </c>
      <c r="I8" s="37"/>
      <c r="J8" s="37"/>
      <c r="K8" s="37"/>
      <c r="L8" s="38"/>
      <c r="M8" s="36" t="s">
        <v>8</v>
      </c>
      <c r="N8" s="37"/>
      <c r="O8" s="37"/>
      <c r="P8" s="37"/>
      <c r="Q8" s="37"/>
      <c r="R8" s="37" t="s">
        <v>9</v>
      </c>
      <c r="S8" s="37"/>
      <c r="T8" s="37"/>
      <c r="U8" s="37"/>
      <c r="V8" s="38"/>
      <c r="W8" s="36" t="s">
        <v>8</v>
      </c>
      <c r="X8" s="37"/>
      <c r="Y8" s="37"/>
      <c r="Z8" s="37"/>
      <c r="AA8" s="37"/>
      <c r="AB8" s="37" t="s">
        <v>9</v>
      </c>
      <c r="AC8" s="37"/>
      <c r="AD8" s="37"/>
      <c r="AE8" s="37"/>
      <c r="AF8" s="38"/>
      <c r="AG8" s="36" t="s">
        <v>8</v>
      </c>
      <c r="AH8" s="37"/>
      <c r="AI8" s="37"/>
      <c r="AJ8" s="37"/>
      <c r="AK8" s="37"/>
      <c r="AL8" s="37" t="s">
        <v>9</v>
      </c>
      <c r="AM8" s="37"/>
      <c r="AN8" s="37"/>
      <c r="AO8" s="37"/>
      <c r="AP8" s="38"/>
      <c r="AQ8" s="36" t="s">
        <v>8</v>
      </c>
      <c r="AR8" s="37"/>
      <c r="AS8" s="37"/>
      <c r="AT8" s="37"/>
      <c r="AU8" s="37"/>
      <c r="AV8" s="37" t="s">
        <v>9</v>
      </c>
      <c r="AW8" s="37"/>
      <c r="AX8" s="37"/>
      <c r="AY8" s="37"/>
      <c r="AZ8" s="38"/>
    </row>
    <row r="9" spans="1:52" x14ac:dyDescent="0.25">
      <c r="A9" s="43"/>
      <c r="B9" s="45"/>
      <c r="C9" s="33" t="s">
        <v>2</v>
      </c>
      <c r="D9" s="30" t="s">
        <v>10</v>
      </c>
      <c r="E9" s="31"/>
      <c r="F9" s="31"/>
      <c r="G9" s="35"/>
      <c r="H9" s="28" t="s">
        <v>2</v>
      </c>
      <c r="I9" s="30" t="s">
        <v>10</v>
      </c>
      <c r="J9" s="31"/>
      <c r="K9" s="31"/>
      <c r="L9" s="32"/>
      <c r="M9" s="33" t="s">
        <v>2</v>
      </c>
      <c r="N9" s="30" t="s">
        <v>10</v>
      </c>
      <c r="O9" s="31"/>
      <c r="P9" s="31"/>
      <c r="Q9" s="35"/>
      <c r="R9" s="28" t="s">
        <v>2</v>
      </c>
      <c r="S9" s="30" t="s">
        <v>10</v>
      </c>
      <c r="T9" s="31"/>
      <c r="U9" s="31"/>
      <c r="V9" s="32"/>
      <c r="W9" s="33" t="s">
        <v>2</v>
      </c>
      <c r="X9" s="30" t="s">
        <v>10</v>
      </c>
      <c r="Y9" s="31"/>
      <c r="Z9" s="31"/>
      <c r="AA9" s="35"/>
      <c r="AB9" s="28" t="s">
        <v>2</v>
      </c>
      <c r="AC9" s="30" t="s">
        <v>10</v>
      </c>
      <c r="AD9" s="31"/>
      <c r="AE9" s="31"/>
      <c r="AF9" s="32"/>
      <c r="AG9" s="33" t="s">
        <v>2</v>
      </c>
      <c r="AH9" s="30" t="s">
        <v>10</v>
      </c>
      <c r="AI9" s="31"/>
      <c r="AJ9" s="31"/>
      <c r="AK9" s="35"/>
      <c r="AL9" s="28" t="s">
        <v>2</v>
      </c>
      <c r="AM9" s="30" t="s">
        <v>10</v>
      </c>
      <c r="AN9" s="31"/>
      <c r="AO9" s="31"/>
      <c r="AP9" s="32"/>
      <c r="AQ9" s="33" t="s">
        <v>2</v>
      </c>
      <c r="AR9" s="30" t="s">
        <v>10</v>
      </c>
      <c r="AS9" s="31"/>
      <c r="AT9" s="31"/>
      <c r="AU9" s="35"/>
      <c r="AV9" s="28" t="s">
        <v>2</v>
      </c>
      <c r="AW9" s="30" t="s">
        <v>10</v>
      </c>
      <c r="AX9" s="31"/>
      <c r="AY9" s="31"/>
      <c r="AZ9" s="32"/>
    </row>
    <row r="10" spans="1:52" x14ac:dyDescent="0.25">
      <c r="A10" s="34"/>
      <c r="B10" s="46"/>
      <c r="C10" s="34"/>
      <c r="D10" s="5" t="s">
        <v>11</v>
      </c>
      <c r="E10" s="5" t="s">
        <v>12</v>
      </c>
      <c r="F10" s="5" t="s">
        <v>13</v>
      </c>
      <c r="G10" s="5" t="s">
        <v>14</v>
      </c>
      <c r="H10" s="29"/>
      <c r="I10" s="5" t="s">
        <v>11</v>
      </c>
      <c r="J10" s="5" t="s">
        <v>12</v>
      </c>
      <c r="K10" s="5" t="s">
        <v>13</v>
      </c>
      <c r="L10" s="6" t="s">
        <v>14</v>
      </c>
      <c r="M10" s="34"/>
      <c r="N10" s="5" t="s">
        <v>11</v>
      </c>
      <c r="O10" s="5" t="s">
        <v>12</v>
      </c>
      <c r="P10" s="5" t="s">
        <v>13</v>
      </c>
      <c r="Q10" s="5" t="s">
        <v>14</v>
      </c>
      <c r="R10" s="29"/>
      <c r="S10" s="5" t="s">
        <v>11</v>
      </c>
      <c r="T10" s="5" t="s">
        <v>12</v>
      </c>
      <c r="U10" s="5" t="s">
        <v>13</v>
      </c>
      <c r="V10" s="6" t="s">
        <v>14</v>
      </c>
      <c r="W10" s="34"/>
      <c r="X10" s="5" t="s">
        <v>11</v>
      </c>
      <c r="Y10" s="5" t="s">
        <v>12</v>
      </c>
      <c r="Z10" s="5" t="s">
        <v>13</v>
      </c>
      <c r="AA10" s="5" t="s">
        <v>14</v>
      </c>
      <c r="AB10" s="29"/>
      <c r="AC10" s="5" t="s">
        <v>11</v>
      </c>
      <c r="AD10" s="5" t="s">
        <v>12</v>
      </c>
      <c r="AE10" s="5" t="s">
        <v>13</v>
      </c>
      <c r="AF10" s="6" t="s">
        <v>14</v>
      </c>
      <c r="AG10" s="34"/>
      <c r="AH10" s="5" t="s">
        <v>11</v>
      </c>
      <c r="AI10" s="5" t="s">
        <v>12</v>
      </c>
      <c r="AJ10" s="5" t="s">
        <v>13</v>
      </c>
      <c r="AK10" s="5" t="s">
        <v>14</v>
      </c>
      <c r="AL10" s="29"/>
      <c r="AM10" s="5" t="s">
        <v>11</v>
      </c>
      <c r="AN10" s="5" t="s">
        <v>12</v>
      </c>
      <c r="AO10" s="5" t="s">
        <v>13</v>
      </c>
      <c r="AP10" s="6" t="s">
        <v>14</v>
      </c>
      <c r="AQ10" s="34"/>
      <c r="AR10" s="5" t="s">
        <v>11</v>
      </c>
      <c r="AS10" s="5" t="s">
        <v>12</v>
      </c>
      <c r="AT10" s="5" t="s">
        <v>13</v>
      </c>
      <c r="AU10" s="5" t="s">
        <v>14</v>
      </c>
      <c r="AV10" s="29"/>
      <c r="AW10" s="5" t="s">
        <v>11</v>
      </c>
      <c r="AX10" s="5" t="s">
        <v>12</v>
      </c>
      <c r="AY10" s="5" t="s">
        <v>13</v>
      </c>
      <c r="AZ10" s="6" t="s">
        <v>14</v>
      </c>
    </row>
    <row r="11" spans="1:52" ht="30" x14ac:dyDescent="0.25">
      <c r="A11" s="7">
        <v>1</v>
      </c>
      <c r="B11" s="8" t="s">
        <v>15</v>
      </c>
      <c r="C11" s="9">
        <v>24681.454573000043</v>
      </c>
      <c r="D11" s="54">
        <v>0</v>
      </c>
      <c r="E11" s="54">
        <v>0</v>
      </c>
      <c r="F11" s="54">
        <v>599.53681500000016</v>
      </c>
      <c r="G11" s="54">
        <v>24081.917758000043</v>
      </c>
      <c r="H11" s="10">
        <v>0</v>
      </c>
      <c r="I11" s="11"/>
      <c r="J11" s="11"/>
      <c r="K11" s="11"/>
      <c r="L11" s="12"/>
      <c r="M11" s="9">
        <v>23777.454573000043</v>
      </c>
      <c r="N11" s="11">
        <v>0</v>
      </c>
      <c r="O11" s="11">
        <v>0</v>
      </c>
      <c r="P11" s="11">
        <v>599.53681500000016</v>
      </c>
      <c r="Q11" s="11">
        <v>23177.917758000043</v>
      </c>
      <c r="R11" s="10">
        <v>0</v>
      </c>
      <c r="S11" s="11">
        <v>0</v>
      </c>
      <c r="T11" s="11">
        <v>0</v>
      </c>
      <c r="U11" s="11">
        <v>0</v>
      </c>
      <c r="V11" s="11">
        <v>0</v>
      </c>
      <c r="W11" s="9">
        <v>0</v>
      </c>
      <c r="X11" s="11"/>
      <c r="Y11" s="11"/>
      <c r="Z11" s="11"/>
      <c r="AA11" s="11"/>
      <c r="AB11" s="10">
        <v>0</v>
      </c>
      <c r="AC11" s="11"/>
      <c r="AD11" s="11"/>
      <c r="AE11" s="11"/>
      <c r="AF11" s="12"/>
      <c r="AG11" s="9">
        <v>227</v>
      </c>
      <c r="AH11" s="54"/>
      <c r="AI11" s="54"/>
      <c r="AJ11" s="54">
        <v>0</v>
      </c>
      <c r="AK11" s="54">
        <v>227</v>
      </c>
      <c r="AL11" s="10">
        <v>0</v>
      </c>
      <c r="AM11" s="11"/>
      <c r="AN11" s="11"/>
      <c r="AO11" s="11"/>
      <c r="AP11" s="12"/>
      <c r="AQ11" s="9">
        <v>677</v>
      </c>
      <c r="AR11" s="54"/>
      <c r="AS11" s="54"/>
      <c r="AT11" s="54"/>
      <c r="AU11" s="54">
        <v>677</v>
      </c>
      <c r="AV11" s="10">
        <v>0</v>
      </c>
      <c r="AW11" s="11"/>
      <c r="AX11" s="11"/>
      <c r="AY11" s="11"/>
      <c r="AZ11" s="12"/>
    </row>
    <row r="12" spans="1:52" ht="75" x14ac:dyDescent="0.25">
      <c r="A12" s="7">
        <v>2</v>
      </c>
      <c r="B12" s="8" t="s">
        <v>16</v>
      </c>
      <c r="C12" s="9">
        <v>3863.0316769000001</v>
      </c>
      <c r="D12" s="54">
        <v>0</v>
      </c>
      <c r="E12" s="54">
        <v>0</v>
      </c>
      <c r="F12" s="54">
        <v>286.91694100000007</v>
      </c>
      <c r="G12" s="54">
        <v>3576.1147359000001</v>
      </c>
      <c r="H12" s="10">
        <v>0</v>
      </c>
      <c r="I12" s="11"/>
      <c r="J12" s="11"/>
      <c r="K12" s="11"/>
      <c r="L12" s="12"/>
      <c r="M12" s="9">
        <v>3821.0316769000001</v>
      </c>
      <c r="N12" s="11">
        <v>0</v>
      </c>
      <c r="O12" s="11">
        <v>0</v>
      </c>
      <c r="P12" s="11">
        <v>286.91694100000007</v>
      </c>
      <c r="Q12" s="11">
        <v>3534.1147359000001</v>
      </c>
      <c r="R12" s="10">
        <v>0</v>
      </c>
      <c r="S12" s="11">
        <v>0</v>
      </c>
      <c r="T12" s="11">
        <v>0</v>
      </c>
      <c r="U12" s="11">
        <v>0</v>
      </c>
      <c r="V12" s="11">
        <v>0</v>
      </c>
      <c r="W12" s="9">
        <v>0</v>
      </c>
      <c r="X12" s="11"/>
      <c r="Y12" s="11"/>
      <c r="Z12" s="11"/>
      <c r="AA12" s="11"/>
      <c r="AB12" s="10">
        <v>0</v>
      </c>
      <c r="AC12" s="11"/>
      <c r="AD12" s="11"/>
      <c r="AE12" s="11"/>
      <c r="AF12" s="12"/>
      <c r="AG12" s="9">
        <v>24</v>
      </c>
      <c r="AH12" s="54"/>
      <c r="AI12" s="54"/>
      <c r="AJ12" s="54"/>
      <c r="AK12" s="54">
        <v>24</v>
      </c>
      <c r="AL12" s="10">
        <v>0</v>
      </c>
      <c r="AM12" s="11"/>
      <c r="AN12" s="11"/>
      <c r="AO12" s="11"/>
      <c r="AP12" s="12"/>
      <c r="AQ12" s="9">
        <v>18</v>
      </c>
      <c r="AR12" s="54"/>
      <c r="AS12" s="54"/>
      <c r="AT12" s="54"/>
      <c r="AU12" s="54">
        <v>18</v>
      </c>
      <c r="AV12" s="10">
        <v>0</v>
      </c>
      <c r="AW12" s="11"/>
      <c r="AX12" s="11"/>
      <c r="AY12" s="11"/>
      <c r="AZ12" s="12"/>
    </row>
    <row r="13" spans="1:52" ht="30" x14ac:dyDescent="0.25">
      <c r="A13" s="7">
        <v>3</v>
      </c>
      <c r="B13" s="8" t="s">
        <v>17</v>
      </c>
      <c r="C13" s="9">
        <v>20677.120913699979</v>
      </c>
      <c r="D13" s="54">
        <v>16.982033999999995</v>
      </c>
      <c r="E13" s="54">
        <v>0</v>
      </c>
      <c r="F13" s="54">
        <v>1727.4798380000004</v>
      </c>
      <c r="G13" s="54">
        <v>18932.659041699979</v>
      </c>
      <c r="H13" s="10">
        <v>0</v>
      </c>
      <c r="I13" s="11"/>
      <c r="J13" s="11"/>
      <c r="K13" s="11"/>
      <c r="L13" s="12"/>
      <c r="M13" s="9">
        <v>20423.120913699979</v>
      </c>
      <c r="N13" s="11">
        <v>16.982033999999995</v>
      </c>
      <c r="O13" s="11">
        <v>0</v>
      </c>
      <c r="P13" s="11">
        <v>1727.4798380000004</v>
      </c>
      <c r="Q13" s="11">
        <v>18678.659041699979</v>
      </c>
      <c r="R13" s="10">
        <v>0</v>
      </c>
      <c r="S13" s="11">
        <v>0</v>
      </c>
      <c r="T13" s="11">
        <v>0</v>
      </c>
      <c r="U13" s="11">
        <v>0</v>
      </c>
      <c r="V13" s="11">
        <v>0</v>
      </c>
      <c r="W13" s="9">
        <v>0</v>
      </c>
      <c r="X13" s="11"/>
      <c r="Y13" s="11"/>
      <c r="Z13" s="11"/>
      <c r="AA13" s="11"/>
      <c r="AB13" s="10">
        <v>0</v>
      </c>
      <c r="AC13" s="11"/>
      <c r="AD13" s="11"/>
      <c r="AE13" s="11"/>
      <c r="AF13" s="12"/>
      <c r="AG13" s="9">
        <v>77</v>
      </c>
      <c r="AH13" s="54"/>
      <c r="AI13" s="54"/>
      <c r="AJ13" s="54"/>
      <c r="AK13" s="54">
        <v>77</v>
      </c>
      <c r="AL13" s="10">
        <v>0</v>
      </c>
      <c r="AM13" s="11"/>
      <c r="AN13" s="11"/>
      <c r="AO13" s="11"/>
      <c r="AP13" s="12"/>
      <c r="AQ13" s="9">
        <v>177</v>
      </c>
      <c r="AR13" s="54"/>
      <c r="AS13" s="54"/>
      <c r="AT13" s="54"/>
      <c r="AU13" s="54">
        <v>177</v>
      </c>
      <c r="AV13" s="10">
        <v>0</v>
      </c>
      <c r="AW13" s="11"/>
      <c r="AX13" s="11"/>
      <c r="AY13" s="11"/>
      <c r="AZ13" s="12"/>
    </row>
    <row r="14" spans="1:52" x14ac:dyDescent="0.25">
      <c r="A14" s="7">
        <v>4</v>
      </c>
      <c r="B14" s="8" t="s">
        <v>18</v>
      </c>
      <c r="C14" s="9">
        <v>811.91526799999974</v>
      </c>
      <c r="D14" s="54">
        <v>115.43899999999999</v>
      </c>
      <c r="E14" s="54">
        <v>0</v>
      </c>
      <c r="F14" s="54">
        <v>489.18621799999983</v>
      </c>
      <c r="G14" s="54">
        <v>207.29004999999998</v>
      </c>
      <c r="H14" s="10">
        <v>0</v>
      </c>
      <c r="I14" s="11"/>
      <c r="J14" s="11"/>
      <c r="K14" s="11"/>
      <c r="L14" s="12"/>
      <c r="M14" s="9">
        <v>702.91526799999974</v>
      </c>
      <c r="N14" s="11">
        <v>115.43899999999999</v>
      </c>
      <c r="O14" s="11">
        <v>0</v>
      </c>
      <c r="P14" s="11">
        <v>489.18621799999983</v>
      </c>
      <c r="Q14" s="11">
        <v>98.290049999999979</v>
      </c>
      <c r="R14" s="10">
        <v>0</v>
      </c>
      <c r="S14" s="11">
        <v>0</v>
      </c>
      <c r="T14" s="11">
        <v>0</v>
      </c>
      <c r="U14" s="11">
        <v>0</v>
      </c>
      <c r="V14" s="11">
        <v>0</v>
      </c>
      <c r="W14" s="9">
        <v>3</v>
      </c>
      <c r="X14" s="11"/>
      <c r="Y14" s="11"/>
      <c r="Z14" s="11"/>
      <c r="AA14" s="11">
        <v>3</v>
      </c>
      <c r="AB14" s="10">
        <v>0</v>
      </c>
      <c r="AC14" s="11"/>
      <c r="AD14" s="11"/>
      <c r="AE14" s="11"/>
      <c r="AF14" s="12"/>
      <c r="AG14" s="9">
        <v>106</v>
      </c>
      <c r="AH14" s="54"/>
      <c r="AI14" s="54"/>
      <c r="AJ14" s="54"/>
      <c r="AK14" s="54">
        <v>106</v>
      </c>
      <c r="AL14" s="10">
        <v>0</v>
      </c>
      <c r="AM14" s="11"/>
      <c r="AN14" s="11"/>
      <c r="AO14" s="11"/>
      <c r="AP14" s="12"/>
      <c r="AQ14" s="9">
        <v>0</v>
      </c>
      <c r="AR14" s="54"/>
      <c r="AS14" s="54"/>
      <c r="AT14" s="54"/>
      <c r="AU14" s="54"/>
      <c r="AV14" s="10">
        <v>0</v>
      </c>
      <c r="AW14" s="11"/>
      <c r="AX14" s="11"/>
      <c r="AY14" s="11"/>
      <c r="AZ14" s="12"/>
    </row>
    <row r="15" spans="1:52" x14ac:dyDescent="0.25">
      <c r="A15" s="7">
        <v>5</v>
      </c>
      <c r="B15" s="8" t="s">
        <v>19</v>
      </c>
      <c r="C15" s="13">
        <v>82452.996280999956</v>
      </c>
      <c r="D15" s="11">
        <v>21419.542085999998</v>
      </c>
      <c r="E15" s="11">
        <v>2013.4743080000003</v>
      </c>
      <c r="F15" s="11">
        <v>39366.898514</v>
      </c>
      <c r="G15" s="11">
        <v>19653.081372999957</v>
      </c>
      <c r="H15" s="10">
        <v>59265.467000000004</v>
      </c>
      <c r="I15" s="11">
        <v>30535.749999999996</v>
      </c>
      <c r="J15" s="11">
        <v>1856.1510000000001</v>
      </c>
      <c r="K15" s="11">
        <v>25854.353000000003</v>
      </c>
      <c r="L15" s="11">
        <v>1019.2130000000002</v>
      </c>
      <c r="M15" s="9">
        <v>77185.996280999956</v>
      </c>
      <c r="N15" s="11">
        <v>19709.542085999998</v>
      </c>
      <c r="O15" s="11">
        <v>1887.4743080000003</v>
      </c>
      <c r="P15" s="11">
        <v>38053.898514</v>
      </c>
      <c r="Q15" s="11">
        <v>17535.081372999957</v>
      </c>
      <c r="R15" s="10">
        <v>57046.659</v>
      </c>
      <c r="S15" s="11">
        <v>28646.980999999996</v>
      </c>
      <c r="T15" s="11">
        <v>1650.481</v>
      </c>
      <c r="U15" s="11">
        <v>25832.984000000004</v>
      </c>
      <c r="V15" s="11">
        <v>916.21300000000019</v>
      </c>
      <c r="W15" s="9">
        <v>605</v>
      </c>
      <c r="X15" s="11"/>
      <c r="Y15" s="11"/>
      <c r="Z15" s="11">
        <v>605</v>
      </c>
      <c r="AA15" s="11"/>
      <c r="AB15" s="10">
        <v>0</v>
      </c>
      <c r="AC15" s="11"/>
      <c r="AD15" s="11"/>
      <c r="AE15" s="11"/>
      <c r="AF15" s="12"/>
      <c r="AG15" s="9">
        <v>2417</v>
      </c>
      <c r="AH15" s="54">
        <v>1710</v>
      </c>
      <c r="AI15" s="54">
        <v>114</v>
      </c>
      <c r="AJ15" s="54">
        <v>320</v>
      </c>
      <c r="AK15" s="54">
        <v>273</v>
      </c>
      <c r="AL15" s="10">
        <v>2115.808</v>
      </c>
      <c r="AM15" s="54">
        <v>1888.769</v>
      </c>
      <c r="AN15" s="54">
        <v>205.67</v>
      </c>
      <c r="AO15" s="54">
        <v>21.369</v>
      </c>
      <c r="AP15" s="54">
        <v>0</v>
      </c>
      <c r="AQ15" s="9">
        <v>2245</v>
      </c>
      <c r="AR15" s="54"/>
      <c r="AS15" s="54">
        <v>12</v>
      </c>
      <c r="AT15" s="54">
        <v>388</v>
      </c>
      <c r="AU15" s="54">
        <v>1845</v>
      </c>
      <c r="AV15" s="10">
        <v>103</v>
      </c>
      <c r="AW15" s="11">
        <v>0</v>
      </c>
      <c r="AX15" s="11">
        <v>0</v>
      </c>
      <c r="AY15" s="11">
        <v>0</v>
      </c>
      <c r="AZ15" s="54">
        <v>103</v>
      </c>
    </row>
    <row r="16" spans="1:52" ht="15.75" thickBot="1" x14ac:dyDescent="0.3">
      <c r="A16" s="14">
        <v>6</v>
      </c>
      <c r="B16" s="15" t="s">
        <v>2</v>
      </c>
      <c r="C16" s="16">
        <v>132486.51871259999</v>
      </c>
      <c r="D16" s="17">
        <v>21551.963119999997</v>
      </c>
      <c r="E16" s="17">
        <v>2013.4743080000003</v>
      </c>
      <c r="F16" s="17">
        <v>42470.018325999998</v>
      </c>
      <c r="G16" s="17">
        <v>66451.062958599985</v>
      </c>
      <c r="H16" s="17">
        <v>59265.467000000004</v>
      </c>
      <c r="I16" s="17">
        <v>30535.749999999996</v>
      </c>
      <c r="J16" s="17">
        <v>1856.1510000000001</v>
      </c>
      <c r="K16" s="17">
        <v>25854.353000000003</v>
      </c>
      <c r="L16" s="18">
        <v>1019.2130000000002</v>
      </c>
      <c r="M16" s="16">
        <v>125910.51871259998</v>
      </c>
      <c r="N16" s="17">
        <v>19841.963119999997</v>
      </c>
      <c r="O16" s="17">
        <v>1887.4743080000003</v>
      </c>
      <c r="P16" s="17">
        <v>41157.018325999998</v>
      </c>
      <c r="Q16" s="17">
        <v>63024.062958599985</v>
      </c>
      <c r="R16" s="17">
        <v>57046.659</v>
      </c>
      <c r="S16" s="17">
        <v>28646.980999999996</v>
      </c>
      <c r="T16" s="17">
        <v>1650.481</v>
      </c>
      <c r="U16" s="17">
        <v>25832.984000000004</v>
      </c>
      <c r="V16" s="18">
        <v>916.21300000000019</v>
      </c>
      <c r="W16" s="16">
        <v>608</v>
      </c>
      <c r="X16" s="17">
        <v>0</v>
      </c>
      <c r="Y16" s="17">
        <v>0</v>
      </c>
      <c r="Z16" s="17">
        <v>605</v>
      </c>
      <c r="AA16" s="17">
        <v>3</v>
      </c>
      <c r="AB16" s="17">
        <v>0</v>
      </c>
      <c r="AC16" s="17">
        <v>0</v>
      </c>
      <c r="AD16" s="17">
        <v>0</v>
      </c>
      <c r="AE16" s="17">
        <v>0</v>
      </c>
      <c r="AF16" s="18">
        <v>0</v>
      </c>
      <c r="AG16" s="16">
        <v>2825</v>
      </c>
      <c r="AH16" s="17">
        <v>1710</v>
      </c>
      <c r="AI16" s="17">
        <v>88</v>
      </c>
      <c r="AJ16" s="17">
        <v>320</v>
      </c>
      <c r="AK16" s="17">
        <v>707</v>
      </c>
      <c r="AL16" s="17">
        <v>2115.808</v>
      </c>
      <c r="AM16" s="17">
        <v>1888.769</v>
      </c>
      <c r="AN16" s="17">
        <v>205.67</v>
      </c>
      <c r="AO16" s="17">
        <v>21.369</v>
      </c>
      <c r="AP16" s="18">
        <v>0</v>
      </c>
      <c r="AQ16" s="16">
        <v>3117</v>
      </c>
      <c r="AR16" s="17">
        <v>0</v>
      </c>
      <c r="AS16" s="17">
        <v>12</v>
      </c>
      <c r="AT16" s="17">
        <v>388</v>
      </c>
      <c r="AU16" s="17">
        <v>2717</v>
      </c>
      <c r="AV16" s="17">
        <v>103</v>
      </c>
      <c r="AW16" s="17">
        <v>0</v>
      </c>
      <c r="AX16" s="17">
        <v>0</v>
      </c>
      <c r="AY16" s="17">
        <v>0</v>
      </c>
      <c r="AZ16" s="18">
        <v>103</v>
      </c>
    </row>
    <row r="17" spans="4:52" hidden="1" x14ac:dyDescent="0.25"/>
    <row r="18" spans="4:52" hidden="1" x14ac:dyDescent="0.25">
      <c r="D18" s="19">
        <f>[1]Итого!FI57</f>
        <v>21551963.119999997</v>
      </c>
      <c r="E18" s="19">
        <f>[1]Итого!FI58</f>
        <v>2013474.3080000002</v>
      </c>
      <c r="F18" s="19">
        <f>[1]Итого!FI59</f>
        <v>42470018.325999998</v>
      </c>
      <c r="G18" s="19">
        <f>[1]Итого!FI60</f>
        <v>66451062.958599992</v>
      </c>
      <c r="I18">
        <f>'[1]Итого (2)'!AQ57+'[1]Итого (2)'!BJ57</f>
        <v>30535.749999999996</v>
      </c>
      <c r="J18">
        <f>'[1]Итого (2)'!AQ58+'[1]Итого (2)'!BJ58</f>
        <v>1856.1510000000001</v>
      </c>
      <c r="K18">
        <f>'[1]Итого (2)'!AQ59+'[1]Итого (2)'!BJ59</f>
        <v>25854.353000000003</v>
      </c>
      <c r="L18">
        <f>'[1]Итого (2)'!AQ60+'[1]Итого (2)'!BJ60</f>
        <v>1019.2130000000002</v>
      </c>
      <c r="AZ18" s="20"/>
    </row>
    <row r="19" spans="4:52" hidden="1" x14ac:dyDescent="0.25">
      <c r="AI19" s="21"/>
      <c r="AZ19" s="21"/>
    </row>
    <row r="20" spans="4:52" hidden="1" x14ac:dyDescent="0.25">
      <c r="D20" s="22">
        <f>D18/1000</f>
        <v>21551.963119999997</v>
      </c>
      <c r="E20" s="22">
        <f>E18/1000</f>
        <v>2013.4743080000003</v>
      </c>
      <c r="F20" s="22">
        <f>F18/1000</f>
        <v>42470.018325999998</v>
      </c>
      <c r="G20" s="22">
        <f>G18/1000</f>
        <v>66451.062958599985</v>
      </c>
      <c r="H20" s="22">
        <f>J20+K20+L20+I20</f>
        <v>59265.467000000004</v>
      </c>
      <c r="I20" s="22">
        <f>I18</f>
        <v>30535.749999999996</v>
      </c>
      <c r="J20" s="22">
        <f>J18</f>
        <v>1856.1510000000001</v>
      </c>
      <c r="K20" s="22">
        <f>K18</f>
        <v>25854.353000000003</v>
      </c>
      <c r="L20" s="22">
        <f>L18</f>
        <v>1019.2130000000002</v>
      </c>
      <c r="AI20" s="21"/>
      <c r="AL20" s="21"/>
      <c r="AN20" s="21"/>
      <c r="AO20" s="21"/>
      <c r="AQ20" s="23"/>
      <c r="AR20" s="23"/>
      <c r="AS20" s="23"/>
      <c r="AT20" s="23"/>
      <c r="AU20" s="23"/>
      <c r="AV20" s="23"/>
    </row>
    <row r="21" spans="4:52" hidden="1" x14ac:dyDescent="0.25">
      <c r="D21" s="24"/>
      <c r="AL21" s="21"/>
      <c r="AM21" s="20"/>
      <c r="AN21" s="21"/>
      <c r="AO21" s="21"/>
      <c r="AQ21" s="25"/>
      <c r="AR21" s="23"/>
      <c r="AS21" s="23"/>
      <c r="AT21" s="23"/>
      <c r="AU21" s="23"/>
      <c r="AV21" s="23"/>
      <c r="AW21" s="20"/>
    </row>
    <row r="22" spans="4:52" hidden="1" x14ac:dyDescent="0.25">
      <c r="D22" s="24">
        <f>D16-D20</f>
        <v>0</v>
      </c>
      <c r="E22" s="24">
        <f t="shared" ref="E22:L22" si="0">E16-E20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AI22" s="21"/>
      <c r="AL22" s="21"/>
      <c r="AM22" s="20"/>
      <c r="AN22" s="21"/>
      <c r="AO22" s="21"/>
      <c r="AQ22" s="25"/>
      <c r="AR22" s="23"/>
      <c r="AS22" s="23"/>
      <c r="AT22" s="23"/>
      <c r="AU22" s="23"/>
      <c r="AV22" s="23"/>
      <c r="AW22" s="20"/>
    </row>
    <row r="23" spans="4:52" x14ac:dyDescent="0.25">
      <c r="D23" s="24"/>
      <c r="AL23" s="21"/>
      <c r="AM23" s="20"/>
      <c r="AN23" s="21"/>
      <c r="AO23" s="21"/>
      <c r="AQ23" s="26"/>
      <c r="AR23" s="23"/>
      <c r="AS23" s="23"/>
      <c r="AT23" s="23"/>
      <c r="AU23" s="23"/>
      <c r="AV23" s="23"/>
      <c r="AW23" s="20"/>
    </row>
    <row r="24" spans="4:52" x14ac:dyDescent="0.25">
      <c r="D24" s="24"/>
      <c r="AL24" s="21"/>
      <c r="AM24" s="20"/>
      <c r="AN24" s="21"/>
      <c r="AO24" s="21"/>
      <c r="AQ24" s="23"/>
      <c r="AR24" s="23"/>
      <c r="AS24" s="23"/>
      <c r="AT24" s="27"/>
      <c r="AU24" s="27"/>
      <c r="AV24" s="23"/>
      <c r="AW24" s="20"/>
    </row>
    <row r="25" spans="4:52" x14ac:dyDescent="0.25">
      <c r="D25" s="24"/>
      <c r="AL25" s="21"/>
      <c r="AM25" s="21"/>
      <c r="AN25" s="21"/>
      <c r="AO25" s="21"/>
      <c r="AQ25" s="23"/>
      <c r="AR25" s="23"/>
      <c r="AS25" s="23"/>
      <c r="AT25" s="23"/>
      <c r="AU25" s="23"/>
      <c r="AV25" s="23"/>
    </row>
    <row r="26" spans="4:52" x14ac:dyDescent="0.25">
      <c r="AL26" s="21"/>
      <c r="AM26" s="21"/>
      <c r="AN26" s="21"/>
      <c r="AO26" s="21"/>
    </row>
  </sheetData>
  <mergeCells count="40">
    <mergeCell ref="W8:AA8"/>
    <mergeCell ref="AB8:AF8"/>
    <mergeCell ref="A2:AF2"/>
    <mergeCell ref="A4:C4"/>
    <mergeCell ref="A6:A10"/>
    <mergeCell ref="B6:B10"/>
    <mergeCell ref="C6:L7"/>
    <mergeCell ref="M6:AZ6"/>
    <mergeCell ref="M7:V7"/>
    <mergeCell ref="W7:AF7"/>
    <mergeCell ref="AG7:AP7"/>
    <mergeCell ref="AQ7:AZ7"/>
    <mergeCell ref="N9:Q9"/>
    <mergeCell ref="C8:G8"/>
    <mergeCell ref="H8:L8"/>
    <mergeCell ref="M8:Q8"/>
    <mergeCell ref="R8:V8"/>
    <mergeCell ref="C9:C10"/>
    <mergeCell ref="D9:G9"/>
    <mergeCell ref="H9:H10"/>
    <mergeCell ref="I9:L9"/>
    <mergeCell ref="M9:M10"/>
    <mergeCell ref="AC9:AF9"/>
    <mergeCell ref="AG8:AK8"/>
    <mergeCell ref="AL8:AP8"/>
    <mergeCell ref="AQ8:AU8"/>
    <mergeCell ref="AV8:AZ8"/>
    <mergeCell ref="R9:R10"/>
    <mergeCell ref="S9:V9"/>
    <mergeCell ref="W9:W10"/>
    <mergeCell ref="X9:AA9"/>
    <mergeCell ref="AB9:AB10"/>
    <mergeCell ref="AV9:AV10"/>
    <mergeCell ref="AW9:AZ9"/>
    <mergeCell ref="AG9:AG10"/>
    <mergeCell ref="AH9:AK9"/>
    <mergeCell ref="AL9:AL10"/>
    <mergeCell ref="AM9:AP9"/>
    <mergeCell ref="AQ9:AQ10"/>
    <mergeCell ref="AR9:AU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2019-06-10T14:26:17Z</dcterms:modified>
</cp:coreProperties>
</file>